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MIN\Desktop\FILES\ROTARY STRATEGIC PLANNING\REPORTS\"/>
    </mc:Choice>
  </mc:AlternateContent>
  <bookViews>
    <workbookView xWindow="0" yWindow="0" windowWidth="20490" windowHeight="7620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51" i="5"/>
  <c r="J47" i="5"/>
  <c r="J49" i="5"/>
  <c r="J48" i="5"/>
  <c r="J50" i="5"/>
  <c r="J53" i="5"/>
  <c r="J55" i="5"/>
  <c r="H53" i="5"/>
  <c r="H51" i="5"/>
  <c r="H49" i="5"/>
  <c r="H48" i="5"/>
  <c r="H47" i="5"/>
  <c r="H50" i="5"/>
  <c r="H52" i="5"/>
  <c r="H55" i="5"/>
  <c r="F53" i="5"/>
  <c r="F51" i="5"/>
  <c r="F49" i="5"/>
  <c r="F48" i="5"/>
  <c r="F47" i="5"/>
  <c r="F50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<sst xmlns="http://schemas.openxmlformats.org/spreadsheetml/2006/main" count="263" uniqueCount="154">
  <si>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</si>
  <si>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</si>
  <si>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</si>
  <si>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</si>
  <si>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</si>
  <si>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</si>
  <si>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</si>
  <si>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</si>
  <si>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</si>
  <si>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</si>
  <si>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</si>
  <si>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</si>
  <si>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</si>
  <si>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</si>
  <si>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</si>
  <si>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</si>
  <si>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</si>
  <si>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</si>
  <si>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</si>
  <si>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</si>
  <si>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</si>
  <si>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</si>
  <si>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</si>
  <si>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</si>
  <si>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</si>
  <si>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</si>
  <si>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</si>
  <si>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</si>
  <si>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</si>
  <si>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</si>
  <si>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</si>
  <si>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</si>
  <si>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</si>
  <si>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</si>
  <si>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</si>
  <si>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</si>
  <si>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</si>
  <si>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</si>
  <si>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</si>
  <si>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</si>
  <si>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</si>
  <si>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</si>
  <si>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</si>
  <si>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</si>
  <si>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</si>
  <si>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</si>
  <si>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</si>
  <si>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</si>
  <si>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</si>
  <si>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</si>
  <si>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</si>
  <si>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</si>
  <si>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</si>
  <si>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</si>
  <si>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</si>
  <si>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</si>
  <si>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</si>
  <si>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</si>
  <si>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</si>
  <si>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</si>
  <si>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</si>
  <si>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</si>
  <si>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</si>
  <si>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</si>
  <si>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</si>
  <si>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</si>
  <si>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</si>
  <si>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</si>
  <si>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</si>
  <si>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</si>
  <si>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</si>
  <si>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</si>
  <si>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</si>
  <si>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</si>
  <si>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</si>
  <si>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</si>
  <si>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</si>
  <si>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</si>
  <si>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</si>
  <si>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</si>
  <si>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</si>
  <si>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</si>
  <si>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</si>
  <si>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</si>
  <si>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</si>
  <si>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</si>
  <si>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</si>
  <si>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</si>
  <si>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</si>
  <si>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</si>
  <si>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</si>
  <si>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</si>
  <si>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</si>
  <si>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</si>
  <si>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</si>
  <si>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</si>
  <si>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</si>
  <si>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</si>
  <si>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</si>
  <si>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</si>
  <si>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</si>
  <si>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</si>
  <si>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</si>
  <si>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</si>
  <si>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</si>
  <si>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</si>
  <si>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</si>
  <si>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</si>
  <si>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</si>
  <si>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</si>
  <si>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</si>
  <si>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</si>
  <si>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</si>
  <si>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</si>
  <si>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</si>
  <si>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</si>
  <si>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</si>
  <si>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</si>
  <si>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</si>
  <si>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</si>
  <si>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</si>
  <si>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</si>
  <si>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</si>
  <si>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</si>
  <si>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</si>
  <si>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</si>
  <si>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</si>
  <si>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</si>
  <si>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</si>
  <si>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</si>
  <si>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</si>
  <si>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</si>
  <si>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</si>
  <si>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</si>
  <si>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</si>
  <si>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</si>
  <si>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Central</t>
  </si>
  <si>
    <t>2D</t>
  </si>
  <si>
    <t>JOVENCIO BUNTAG,PHF</t>
  </si>
  <si>
    <t>MYRA MYTH BANGOY</t>
  </si>
  <si>
    <t>AG NEAL ARARAO</t>
  </si>
  <si>
    <t>NGO/ BRANGAY NEW VISAYAS</t>
  </si>
  <si>
    <t xml:space="preserve">Awareness fight end polio </t>
  </si>
  <si>
    <t>New Pandan Rotary Club House</t>
  </si>
  <si>
    <t xml:space="preserve">Turn Over of Face Shield and Plactic Cover to Panabo Pedicab Driver </t>
  </si>
  <si>
    <t>Panabo  Tricycle Association</t>
  </si>
  <si>
    <t>Turn Over of School Supllies  reams of A4 to ALS and Sindation Elementary School</t>
  </si>
  <si>
    <t>ALS PANABO AND SINDATION ELEMENTARY SCHOOL</t>
  </si>
  <si>
    <t>PINK CANCER BREAST AWARENESS</t>
  </si>
  <si>
    <t>TAGUM CITY</t>
  </si>
  <si>
    <t>november</t>
  </si>
  <si>
    <t>Panabo Rizal School</t>
  </si>
  <si>
    <t xml:space="preserve">turn over of HANDSANITIZER </t>
  </si>
  <si>
    <t>RIZAL ELEMENTARY SCHOOL PANABO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</si>
</sst>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7" xfId="0" applyFont="1" applyFill="1" applyBorder="1" applyAlignment="1" applyProtection="1">
      <alignment vertical="center"/>
      <protection locked="0"/>
    </xf>
    <xf numFmtId="0" fontId="17" fillId="9" borderId="140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5" fillId="0" borderId="58" xfId="0" applyNumberFormat="1" applyFont="1" applyBorder="1" applyAlignment="1" applyProtection="1">
      <alignment horizontal="center" vertical="center" textRotation="90" shrinkToFit="1"/>
    </xf>
    <xf numFmtId="166" fontId="15" fillId="0" borderId="64" xfId="0" applyNumberFormat="1" applyFont="1" applyBorder="1" applyAlignment="1" applyProtection="1">
      <alignment horizontal="center" vertical="center" textRotation="90" shrinkToFit="1"/>
    </xf>
    <xf numFmtId="166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166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166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left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8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165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119" xfId="0" applyFont="1" applyFill="1" applyBorder="1" applyAlignment="1" applyProtection="1">
      <alignment horizontal="center" vertical="center" shrinkToFit="1"/>
    </xf>
    <xf numFmtId="0" fontId="15" fillId="0" borderId="49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92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168" fontId="26" fillId="0" borderId="138" xfId="0" applyNumberFormat="1" applyFont="1" applyBorder="1" applyAlignment="1">
      <alignment horizontal="right" vertical="center" shrinkToFit="1"/>
    </xf>
    <xf numFmtId="168" fontId="26" fillId="0" borderId="136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26" fillId="0" borderId="137" xfId="0" applyFont="1" applyBorder="1" applyAlignment="1">
      <alignment horizontal="right" vertical="center" shrinkToFit="1"/>
    </xf>
    <xf numFmtId="0" fontId="17" fillId="0" borderId="131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8" fontId="17" fillId="0" borderId="131" xfId="0" applyNumberFormat="1" applyFont="1" applyBorder="1" applyAlignment="1">
      <alignment horizontal="right" vertical="center"/>
    </xf>
    <xf numFmtId="168" fontId="17" fillId="0" borderId="129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59" fillId="6" borderId="141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1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1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2" fillId="0" borderId="105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169" fontId="65" fillId="0" borderId="14" xfId="0" applyNumberFormat="1" applyFont="1" applyBorder="1" applyAlignment="1">
      <alignment horizontal="center" vertical="center" wrapText="1" shrinkToFit="1"/>
    </xf>
    <xf numFmtId="169" fontId="65" fillId="0" borderId="126" xfId="0" applyNumberFormat="1" applyFont="1" applyBorder="1" applyAlignment="1">
      <alignment horizontal="center" vertical="center" wrapText="1" shrinkToFit="1"/>
    </xf>
    <xf numFmtId="169" fontId="65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9" fillId="0" borderId="15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32" fillId="0" borderId="63" xfId="0" applyFont="1" applyBorder="1" applyAlignment="1">
      <alignment horizontal="left" vertical="center"/>
    </xf>
    <xf numFmtId="0" fontId="32" fillId="0" borderId="138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2" fillId="0" borderId="137" xfId="0" applyFont="1" applyBorder="1" applyAlignment="1">
      <alignment horizontal="right" vertical="center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9" xfId="0" applyFont="1" applyFill="1" applyBorder="1" applyAlignment="1" applyProtection="1">
      <alignment horizontal="left" vertical="center" shrinkToFit="1"/>
      <protection locked="0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4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4" xfId="0" applyNumberFormat="1" applyFont="1" applyBorder="1" applyAlignment="1">
      <alignment horizontal="center" vertical="center"/>
    </xf>
    <xf numFmtId="17" fontId="15" fillId="0" borderId="47" xfId="0" applyNumberFormat="1" applyFont="1" applyBorder="1" applyAlignment="1">
      <alignment horizontal="center" vertical="top"/>
    </xf>
    <xf numFmtId="166" fontId="15" fillId="0" borderId="47" xfId="0" applyNumberFormat="1" applyFont="1" applyBorder="1" applyAlignment="1">
      <alignment horizontal="center" vertical="top"/>
    </xf>
    <xf numFmtId="0" fontId="63" fillId="0" borderId="152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3" xfId="0" applyFont="1" applyBorder="1" applyAlignment="1">
      <alignment horizontal="center" vertical="center" shrinkToFit="1"/>
    </xf>
    <xf numFmtId="0" fontId="55" fillId="0" borderId="141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7" fillId="0" borderId="141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9" xfId="0" applyFont="1" applyBorder="1" applyAlignment="1">
      <alignment horizontal="left" vertical="center" wrapText="1"/>
    </xf>
    <xf numFmtId="0" fontId="57" fillId="0" borderId="145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5" fillId="10" borderId="14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6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1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opLeftCell="A31" zoomScaleNormal="100" zoomScaleSheetLayoutView="100" workbookViewId="0">
      <selection activeCell="P13" sqref="P13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44501</v>
      </c>
      <c r="L2" s="177"/>
      <c r="M2" s="177"/>
      <c r="N2" s="29"/>
      <c r="O2" s="29"/>
      <c r="P2" s="29"/>
    </row>
    <row r="3" spans="1:16" ht="12" customHeight="1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>
      <c r="A5" s="197" t="s">
        <v>1</v>
      </c>
      <c r="B5" s="198"/>
      <c r="C5" s="143"/>
      <c r="D5" s="143"/>
      <c r="E5" s="143"/>
      <c r="F5" s="143"/>
      <c r="G5" s="143"/>
      <c r="H5" s="30" t="s">
        <v>19</v>
      </c>
      <c r="I5" s="143" t="s">
        <v>2</v>
      </c>
      <c r="J5" s="143"/>
      <c r="K5" s="143"/>
      <c r="L5" s="143"/>
      <c r="M5" s="143"/>
      <c r="N5" s="143" t="s">
        <v>3</v>
      </c>
      <c r="O5" s="143"/>
      <c r="P5" s="144"/>
    </row>
    <row r="6" spans="1:16" ht="15.95" customHeight="1" thickBot="1">
      <c r="A6" s="199" t="s">
        <v>136</v>
      </c>
      <c r="B6" s="200"/>
      <c r="C6" s="201"/>
      <c r="D6" s="201"/>
      <c r="E6" s="201"/>
      <c r="F6" s="201"/>
      <c r="G6" s="201"/>
      <c r="H6" s="27" t="s">
        <v>137</v>
      </c>
      <c r="I6" s="202" t="s">
        <v>138</v>
      </c>
      <c r="J6" s="202"/>
      <c r="K6" s="202"/>
      <c r="L6" s="202"/>
      <c r="M6" s="202"/>
      <c r="N6" s="202" t="s">
        <v>139</v>
      </c>
      <c r="O6" s="202"/>
      <c r="P6" s="203"/>
    </row>
    <row r="7" spans="1:16" ht="11.1" customHeight="1" thickTop="1">
      <c r="A7" s="137" t="s">
        <v>29</v>
      </c>
      <c r="B7" s="137"/>
      <c r="C7" s="137"/>
      <c r="D7" s="137"/>
      <c r="E7" s="137"/>
      <c r="F7" s="137"/>
      <c r="G7" s="137"/>
      <c r="H7" s="137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>
        <v>44104</v>
      </c>
      <c r="P8" s="186"/>
    </row>
    <row r="9" spans="1:16" s="33" customFormat="1" ht="14.1" customHeight="1" thickTop="1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2.95" customHeight="1" thickBot="1">
      <c r="A10" s="87"/>
      <c r="B10" s="129" t="s">
        <v>22</v>
      </c>
      <c r="C10" s="130"/>
      <c r="D10" s="191" t="s">
        <v>25</v>
      </c>
      <c r="E10" s="128"/>
      <c r="F10" s="128" t="s">
        <v>26</v>
      </c>
      <c r="G10" s="128"/>
      <c r="H10" s="128" t="s">
        <v>23</v>
      </c>
      <c r="I10" s="128"/>
      <c r="J10" s="128" t="s">
        <v>24</v>
      </c>
      <c r="K10" s="128"/>
      <c r="L10" s="128" t="s">
        <v>27</v>
      </c>
      <c r="M10" s="128"/>
      <c r="N10" s="128" t="s">
        <v>28</v>
      </c>
      <c r="O10" s="158"/>
      <c r="P10" s="179"/>
    </row>
    <row r="11" spans="1:16" s="35" customFormat="1" ht="12" customHeight="1" thickBot="1">
      <c r="A11" s="87"/>
      <c r="B11" s="94" t="s">
        <v>150</v>
      </c>
      <c r="C11" s="95"/>
      <c r="D11" s="159">
        <v>23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 t="s">
        <v>143</v>
      </c>
    </row>
    <row r="12" spans="1:16" s="35" customFormat="1" ht="12" customHeight="1" thickTop="1" thickBot="1">
      <c r="A12" s="87"/>
      <c r="B12" s="94"/>
      <c r="C12" s="95"/>
      <c r="D12" s="96"/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/>
    </row>
    <row r="13" spans="1:16" s="35" customFormat="1" ht="12" customHeight="1" thickTop="1" thickBot="1">
      <c r="A13" s="87"/>
      <c r="B13" s="94"/>
      <c r="C13" s="95"/>
      <c r="D13" s="96"/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 t="s">
        <v>151</v>
      </c>
    </row>
    <row r="14" spans="1:16" s="35" customFormat="1" ht="12" customHeight="1" thickTop="1" thickBot="1">
      <c r="A14" s="87"/>
      <c r="B14" s="94"/>
      <c r="C14" s="95"/>
      <c r="D14" s="96"/>
      <c r="E14" s="80"/>
      <c r="F14" s="97"/>
      <c r="G14" s="97"/>
      <c r="H14" s="89"/>
      <c r="I14" s="90"/>
      <c r="J14" s="91"/>
      <c r="K14" s="92"/>
      <c r="L14" s="93"/>
      <c r="M14" s="67"/>
      <c r="N14" s="67"/>
      <c r="O14" s="68"/>
      <c r="P14" s="44"/>
    </row>
    <row r="15" spans="1:16" s="35" customFormat="1" ht="12" customHeight="1" thickTop="1" thickBot="1">
      <c r="A15" s="87"/>
      <c r="B15" s="94"/>
      <c r="C15" s="95"/>
      <c r="D15" s="187"/>
      <c r="E15" s="188"/>
      <c r="F15" s="189">
        <v>8</v>
      </c>
      <c r="G15" s="80"/>
      <c r="H15" s="97"/>
      <c r="I15" s="190"/>
      <c r="J15" s="81"/>
      <c r="K15" s="185"/>
      <c r="L15" s="93"/>
      <c r="M15" s="67"/>
      <c r="N15" s="67"/>
      <c r="O15" s="68"/>
      <c r="P15" s="44"/>
    </row>
    <row r="16" spans="1:16" s="35" customFormat="1" ht="12" customHeight="1" thickTop="1" thickBot="1">
      <c r="A16" s="87"/>
      <c r="B16" s="94"/>
      <c r="C16" s="95"/>
      <c r="D16" s="172"/>
      <c r="E16" s="173"/>
      <c r="F16" s="78"/>
      <c r="G16" s="79"/>
      <c r="H16" s="80">
        <v>8</v>
      </c>
      <c r="I16" s="204"/>
      <c r="J16" s="91"/>
      <c r="K16" s="92"/>
      <c r="L16" s="93"/>
      <c r="M16" s="67"/>
      <c r="N16" s="67"/>
      <c r="O16" s="68"/>
      <c r="P16" s="44"/>
    </row>
    <row r="17" spans="1:16" s="35" customFormat="1" ht="12" customHeight="1" thickTop="1" thickBot="1">
      <c r="A17" s="87"/>
      <c r="B17" s="94"/>
      <c r="C17" s="95"/>
      <c r="D17" s="172"/>
      <c r="E17" s="173"/>
      <c r="F17" s="173"/>
      <c r="G17" s="173"/>
      <c r="H17" s="78"/>
      <c r="I17" s="79"/>
      <c r="J17" s="80">
        <v>20</v>
      </c>
      <c r="K17" s="80"/>
      <c r="L17" s="185"/>
      <c r="M17" s="67"/>
      <c r="N17" s="67"/>
      <c r="O17" s="68"/>
      <c r="P17" s="44"/>
    </row>
    <row r="18" spans="1:16" s="35" customFormat="1" ht="12" customHeight="1" thickTop="1" thickBot="1">
      <c r="A18" s="87"/>
      <c r="B18" s="94"/>
      <c r="C18" s="95"/>
      <c r="D18" s="85"/>
      <c r="E18" s="67"/>
      <c r="F18" s="67"/>
      <c r="G18" s="67"/>
      <c r="H18" s="67"/>
      <c r="I18" s="81"/>
      <c r="J18" s="80">
        <v>20</v>
      </c>
      <c r="K18" s="80"/>
      <c r="L18" s="92"/>
      <c r="M18" s="196"/>
      <c r="N18" s="67"/>
      <c r="O18" s="68"/>
      <c r="P18" s="44"/>
    </row>
    <row r="19" spans="1:16" s="35" customFormat="1" ht="12" customHeight="1" thickTop="1" thickBot="1">
      <c r="A19" s="87"/>
      <c r="B19" s="83"/>
      <c r="C19" s="84"/>
      <c r="D19" s="85"/>
      <c r="E19" s="67"/>
      <c r="F19" s="67"/>
      <c r="G19" s="67"/>
      <c r="H19" s="67"/>
      <c r="I19" s="67"/>
      <c r="J19" s="78"/>
      <c r="K19" s="79"/>
      <c r="L19" s="80">
        <v>6</v>
      </c>
      <c r="M19" s="80"/>
      <c r="N19" s="81"/>
      <c r="O19" s="82"/>
      <c r="P19" s="44"/>
    </row>
    <row r="20" spans="1:16" s="35" customFormat="1" ht="12" customHeight="1" thickTop="1" thickBot="1">
      <c r="A20" s="87"/>
      <c r="B20" s="83"/>
      <c r="C20" s="84"/>
      <c r="D20" s="85"/>
      <c r="E20" s="67"/>
      <c r="F20" s="67"/>
      <c r="G20" s="67"/>
      <c r="H20" s="67"/>
      <c r="I20" s="67"/>
      <c r="J20" s="67"/>
      <c r="K20" s="81"/>
      <c r="L20" s="80"/>
      <c r="M20" s="80"/>
      <c r="N20" s="81"/>
      <c r="O20" s="82"/>
      <c r="P20" s="44"/>
    </row>
    <row r="21" spans="1:16" s="35" customFormat="1" ht="12" customHeight="1" thickTop="1" thickBot="1">
      <c r="A21" s="87"/>
      <c r="B21" s="83"/>
      <c r="C21" s="84"/>
      <c r="D21" s="85"/>
      <c r="E21" s="67"/>
      <c r="F21" s="67"/>
      <c r="G21" s="67"/>
      <c r="H21" s="67"/>
      <c r="I21" s="67"/>
      <c r="J21" s="67"/>
      <c r="K21" s="81"/>
      <c r="L21" s="80"/>
      <c r="M21" s="80"/>
      <c r="N21" s="81"/>
      <c r="O21" s="82"/>
      <c r="P21" s="44"/>
    </row>
    <row r="22" spans="1:16" s="35" customFormat="1" ht="12" customHeight="1" thickTop="1" thickBot="1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>
      <c r="A27" s="88"/>
      <c r="B27" s="98">
        <v>44096</v>
      </c>
      <c r="C27" s="99"/>
      <c r="D27" s="100"/>
      <c r="E27" s="101"/>
      <c r="F27" s="101"/>
      <c r="G27" s="101"/>
      <c r="H27" s="101"/>
      <c r="I27" s="101"/>
      <c r="J27" s="101"/>
      <c r="K27" s="101"/>
      <c r="L27" s="102"/>
      <c r="M27" s="102"/>
      <c r="N27" s="103">
        <v>1</v>
      </c>
      <c r="O27" s="104"/>
      <c r="P27" s="45"/>
    </row>
    <row r="28" spans="1:16" s="34" customFormat="1" ht="8.25" customHeight="1" thickTop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>
      <c r="A29" s="117" t="s">
        <v>5</v>
      </c>
      <c r="B29" s="117"/>
      <c r="C29" s="117"/>
      <c r="D29" s="117"/>
      <c r="E29" s="117"/>
      <c r="F29" s="117"/>
      <c r="G29" s="117"/>
      <c r="H29" s="117"/>
      <c r="I29" s="117"/>
    </row>
    <row r="30" spans="1:16" ht="3" customHeight="1" thickBot="1"/>
    <row r="31" spans="1:16" ht="12" customHeight="1" thickTop="1">
      <c r="A31" s="109" t="s">
        <v>37</v>
      </c>
      <c r="B31" s="118"/>
      <c r="C31" s="110"/>
      <c r="D31" s="110"/>
      <c r="E31" s="110"/>
      <c r="F31" s="110"/>
      <c r="G31" s="110"/>
      <c r="H31" s="3">
        <v>23</v>
      </c>
      <c r="J31" s="109" t="s">
        <v>7</v>
      </c>
      <c r="K31" s="110"/>
      <c r="L31" s="110"/>
      <c r="M31" s="110"/>
      <c r="N31" s="110"/>
      <c r="O31" s="110"/>
      <c r="P31" s="3"/>
    </row>
    <row r="32" spans="1:16" ht="12" customHeight="1" thickBot="1">
      <c r="A32" s="119" t="s">
        <v>35</v>
      </c>
      <c r="B32" s="120"/>
      <c r="C32" s="121"/>
      <c r="D32" s="121"/>
      <c r="E32" s="121"/>
      <c r="F32" s="121"/>
      <c r="G32" s="121"/>
      <c r="H32" s="4"/>
      <c r="J32" s="111" t="s">
        <v>18</v>
      </c>
      <c r="K32" s="112"/>
      <c r="L32" s="112"/>
      <c r="M32" s="112"/>
      <c r="N32" s="112"/>
      <c r="O32" s="112"/>
      <c r="P32" s="5"/>
    </row>
    <row r="33" spans="1:16" ht="12" customHeight="1" thickTop="1" thickBot="1">
      <c r="A33" s="111" t="s">
        <v>6</v>
      </c>
      <c r="B33" s="122"/>
      <c r="C33" s="112"/>
      <c r="D33" s="112"/>
      <c r="E33" s="112"/>
      <c r="F33" s="112"/>
      <c r="G33" s="112"/>
      <c r="H33" s="5"/>
      <c r="J33" s="113" t="s">
        <v>8</v>
      </c>
      <c r="K33" s="114"/>
      <c r="L33" s="114"/>
      <c r="M33" s="114"/>
      <c r="N33" s="114"/>
      <c r="O33" s="114"/>
      <c r="P33" s="36">
        <f>SUM(P31:P32)</f>
        <v>0</v>
      </c>
    </row>
    <row r="34" spans="1:16" ht="24.95" customHeight="1" thickTop="1" thickBot="1">
      <c r="A34" s="123" t="s">
        <v>36</v>
      </c>
      <c r="B34" s="124"/>
      <c r="C34" s="125"/>
      <c r="D34" s="125"/>
      <c r="E34" s="125"/>
      <c r="F34" s="125"/>
      <c r="G34" s="125"/>
      <c r="H34" s="36">
        <f>H31+H32-H33</f>
        <v>23</v>
      </c>
    </row>
    <row r="35" spans="1:16" ht="3.95" customHeight="1" thickTop="1" thickBot="1">
      <c r="A35" s="126"/>
      <c r="B35" s="126"/>
      <c r="C35" s="126"/>
      <c r="D35" s="126"/>
      <c r="E35" s="126"/>
      <c r="F35" s="126"/>
      <c r="G35" s="126"/>
    </row>
    <row r="36" spans="1:16" ht="15.75" customHeight="1" thickTop="1">
      <c r="A36" s="75" t="s">
        <v>11</v>
      </c>
      <c r="B36" s="76"/>
      <c r="C36" s="76"/>
      <c r="D36" s="76"/>
      <c r="E36" s="76"/>
      <c r="F36" s="76"/>
      <c r="G36" s="77"/>
      <c r="H36" s="115" t="s">
        <v>9</v>
      </c>
      <c r="I36" s="115"/>
      <c r="J36" s="115"/>
      <c r="K36" s="115"/>
      <c r="L36" s="115"/>
      <c r="M36" s="115" t="s">
        <v>10</v>
      </c>
      <c r="N36" s="115"/>
      <c r="O36" s="115"/>
      <c r="P36" s="116"/>
    </row>
    <row r="37" spans="1:16" s="38" customFormat="1" ht="12.75" customHeight="1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>
      <c r="A38" s="39">
        <v>2</v>
      </c>
      <c r="B38" s="72"/>
      <c r="C38" s="73"/>
      <c r="D38" s="73"/>
      <c r="E38" s="73"/>
      <c r="F38" s="73"/>
      <c r="G38" s="74"/>
      <c r="H38" s="107"/>
      <c r="I38" s="107"/>
      <c r="J38" s="107"/>
      <c r="K38" s="107"/>
      <c r="L38" s="107"/>
      <c r="M38" s="107"/>
      <c r="N38" s="107"/>
      <c r="O38" s="107"/>
      <c r="P38" s="108"/>
    </row>
    <row r="39" spans="1:16" s="38" customFormat="1" ht="12.75" customHeight="1">
      <c r="A39" s="39">
        <v>3</v>
      </c>
      <c r="B39" s="72"/>
      <c r="C39" s="73"/>
      <c r="D39" s="73"/>
      <c r="E39" s="73"/>
      <c r="F39" s="73"/>
      <c r="G39" s="74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6" s="38" customFormat="1" ht="12.75" customHeight="1">
      <c r="A40" s="40">
        <v>4</v>
      </c>
      <c r="B40" s="72"/>
      <c r="C40" s="73"/>
      <c r="D40" s="73"/>
      <c r="E40" s="73"/>
      <c r="F40" s="73"/>
      <c r="G40" s="74"/>
      <c r="H40" s="105"/>
      <c r="I40" s="105"/>
      <c r="J40" s="105"/>
      <c r="K40" s="105"/>
      <c r="L40" s="105"/>
      <c r="M40" s="105"/>
      <c r="N40" s="105"/>
      <c r="O40" s="105"/>
      <c r="P40" s="106"/>
    </row>
    <row r="41" spans="1:16" s="38" customFormat="1" ht="12.75" customHeight="1" thickBot="1">
      <c r="A41" s="39">
        <v>5</v>
      </c>
      <c r="B41" s="59"/>
      <c r="C41" s="60"/>
      <c r="D41" s="60"/>
      <c r="E41" s="60"/>
      <c r="F41" s="60"/>
      <c r="G41" s="61"/>
      <c r="H41" s="107"/>
      <c r="I41" s="107"/>
      <c r="J41" s="107"/>
      <c r="K41" s="107"/>
      <c r="L41" s="107"/>
      <c r="M41" s="107"/>
      <c r="N41" s="107"/>
      <c r="O41" s="107"/>
      <c r="P41" s="108"/>
    </row>
    <row r="42" spans="1:16" ht="3.75" customHeight="1" thickTop="1">
      <c r="A42" s="137" t="s">
        <v>31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1" t="s">
        <v>134</v>
      </c>
      <c r="B44" s="152"/>
      <c r="C44" s="152"/>
      <c r="D44" s="152"/>
      <c r="E44" s="152"/>
      <c r="F44" s="152"/>
      <c r="G44" s="152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5.95" customHeight="1" thickBot="1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>
      <c r="G46" s="150" t="s">
        <v>16</v>
      </c>
      <c r="H46" s="150"/>
      <c r="I46" s="150"/>
      <c r="J46" s="150"/>
      <c r="K46" s="150"/>
      <c r="L46" s="150"/>
    </row>
    <row r="47" spans="1:16" ht="12" customHeight="1">
      <c r="G47" s="117" t="s">
        <v>113</v>
      </c>
      <c r="H47" s="117"/>
      <c r="I47" s="117"/>
      <c r="J47" s="117"/>
      <c r="K47" s="117"/>
      <c r="L47" s="117"/>
    </row>
    <row r="48" spans="1:16" ht="12" customHeight="1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143" t="s">
        <v>17</v>
      </c>
      <c r="N51" s="143"/>
      <c r="O51" s="143"/>
      <c r="P51" s="144"/>
    </row>
    <row r="52" spans="1:16" ht="35.1" customHeight="1">
      <c r="A52" s="145" t="str">
        <f>N6</f>
        <v>MYRA MYTH BANGOY</v>
      </c>
      <c r="B52" s="146"/>
      <c r="C52" s="147"/>
      <c r="D52" s="147"/>
      <c r="E52" s="147"/>
      <c r="F52" s="147"/>
      <c r="G52" s="147" t="str">
        <f>I6</f>
        <v>JOVENCIO BUNTAG,PHF</v>
      </c>
      <c r="H52" s="147"/>
      <c r="I52" s="147"/>
      <c r="J52" s="147"/>
      <c r="K52" s="147"/>
      <c r="L52" s="147"/>
      <c r="M52" s="148" t="s">
        <v>140</v>
      </c>
      <c r="N52" s="148"/>
      <c r="O52" s="148"/>
      <c r="P52" s="149"/>
    </row>
    <row r="53" spans="1:16" ht="15" thickBot="1">
      <c r="A53" s="133" t="s">
        <v>3</v>
      </c>
      <c r="B53" s="134"/>
      <c r="C53" s="135"/>
      <c r="D53" s="135"/>
      <c r="E53" s="135"/>
      <c r="F53" s="135"/>
      <c r="G53" s="135" t="s">
        <v>2</v>
      </c>
      <c r="H53" s="135"/>
      <c r="I53" s="135"/>
      <c r="J53" s="135"/>
      <c r="K53" s="135"/>
      <c r="L53" s="135"/>
      <c r="M53" s="135" t="s">
        <v>14</v>
      </c>
      <c r="N53" s="135"/>
      <c r="O53" s="135"/>
      <c r="P53" s="136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.1" customHeight="1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.1" customHeight="1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.1" customHeight="1">
      <c r="A61" s="42">
        <v>6</v>
      </c>
      <c r="B61" s="132" t="s">
        <v>40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tabSelected="1" topLeftCell="A37" zoomScale="98" zoomScaleNormal="98" workbookViewId="0">
      <selection activeCell="T37" sqref="T37:AA3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48" t="s">
        <v>114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</row>
    <row r="2" spans="1:27" ht="15" customHeight="1">
      <c r="A2" s="249" t="s">
        <v>59</v>
      </c>
      <c r="B2" s="249"/>
      <c r="C2" s="249"/>
      <c r="D2" s="249"/>
      <c r="E2" s="249"/>
      <c r="F2" s="251" t="s">
        <v>60</v>
      </c>
      <c r="G2" s="251"/>
      <c r="H2" s="251"/>
      <c r="I2" s="251"/>
      <c r="J2" s="251"/>
      <c r="K2" s="251"/>
      <c r="L2" s="251" t="s">
        <v>61</v>
      </c>
      <c r="M2" s="251"/>
      <c r="N2" s="251"/>
      <c r="O2" s="251"/>
      <c r="P2" s="251"/>
      <c r="Q2" s="251"/>
      <c r="R2" s="251" t="s">
        <v>62</v>
      </c>
      <c r="S2" s="251"/>
      <c r="T2" s="249" t="s">
        <v>63</v>
      </c>
      <c r="U2" s="249"/>
      <c r="V2" s="249"/>
      <c r="W2" s="249"/>
      <c r="X2" s="249" t="s">
        <v>64</v>
      </c>
      <c r="Y2" s="249"/>
      <c r="Z2" s="249"/>
      <c r="AA2" s="249"/>
    </row>
    <row r="3" spans="1:27" s="10" customFormat="1" ht="18.95" customHeight="1" thickBot="1">
      <c r="A3" s="250" t="str">
        <f>'Summary of Activities'!A6</f>
        <v>Central</v>
      </c>
      <c r="B3" s="250"/>
      <c r="C3" s="250"/>
      <c r="D3" s="250"/>
      <c r="E3" s="250"/>
      <c r="F3" s="250" t="str">
        <f>'Summary of Activities'!I6</f>
        <v>JOVENCIO BUNTAG,PHF</v>
      </c>
      <c r="G3" s="250"/>
      <c r="H3" s="250"/>
      <c r="I3" s="250"/>
      <c r="J3" s="250"/>
      <c r="K3" s="250"/>
      <c r="L3" s="250" t="str">
        <f>'Summary of Activities'!N6</f>
        <v>MYRA MYTH BANGOY</v>
      </c>
      <c r="M3" s="250"/>
      <c r="N3" s="250"/>
      <c r="O3" s="250"/>
      <c r="P3" s="250"/>
      <c r="Q3" s="250"/>
      <c r="R3" s="250" t="str">
        <f>'Summary of Activities'!H6</f>
        <v>2D</v>
      </c>
      <c r="S3" s="250"/>
      <c r="T3" s="297">
        <f>'Summary of Activities'!K2</f>
        <v>44501</v>
      </c>
      <c r="U3" s="297"/>
      <c r="V3" s="297"/>
      <c r="W3" s="297"/>
      <c r="X3" s="298">
        <f>'Summary of Activities'!O8</f>
        <v>44104</v>
      </c>
      <c r="Y3" s="298"/>
      <c r="Z3" s="298"/>
      <c r="AA3" s="298"/>
    </row>
    <row r="4" spans="1:27" s="2" customFormat="1" ht="12" customHeight="1" thickTop="1">
      <c r="A4" s="258" t="s">
        <v>20</v>
      </c>
      <c r="B4" s="259"/>
      <c r="C4" s="270" t="s">
        <v>49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2"/>
      <c r="X4" s="285" t="s">
        <v>51</v>
      </c>
      <c r="Y4" s="261"/>
      <c r="Z4" s="261"/>
      <c r="AA4" s="262"/>
    </row>
    <row r="5" spans="1:27" s="8" customFormat="1" ht="13.5">
      <c r="A5" s="263">
        <v>1</v>
      </c>
      <c r="B5" s="265">
        <f>'Summary of Activities'!B19</f>
        <v>0</v>
      </c>
      <c r="C5" s="268" t="s">
        <v>43</v>
      </c>
      <c r="D5" s="209"/>
      <c r="E5" s="269"/>
      <c r="F5" s="208" t="s">
        <v>53</v>
      </c>
      <c r="G5" s="209"/>
      <c r="H5" s="210"/>
      <c r="I5" s="268" t="s">
        <v>44</v>
      </c>
      <c r="J5" s="209"/>
      <c r="K5" s="269"/>
      <c r="L5" s="208" t="s">
        <v>45</v>
      </c>
      <c r="M5" s="209"/>
      <c r="N5" s="210"/>
      <c r="O5" s="268" t="s">
        <v>47</v>
      </c>
      <c r="P5" s="209"/>
      <c r="Q5" s="269"/>
      <c r="R5" s="208" t="s">
        <v>48</v>
      </c>
      <c r="S5" s="209"/>
      <c r="T5" s="210"/>
      <c r="U5" s="299" t="s">
        <v>135</v>
      </c>
      <c r="V5" s="300"/>
      <c r="W5" s="301"/>
      <c r="X5" s="51"/>
      <c r="Y5" s="276" t="s">
        <v>52</v>
      </c>
      <c r="Z5" s="276"/>
      <c r="AA5" s="277"/>
    </row>
    <row r="6" spans="1:27" s="7" customFormat="1" ht="13.5" thickBot="1">
      <c r="A6" s="263"/>
      <c r="B6" s="266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>
        <v>30</v>
      </c>
      <c r="P6" s="47">
        <v>12</v>
      </c>
      <c r="Q6" s="48">
        <v>3000</v>
      </c>
      <c r="R6" s="49"/>
      <c r="S6" s="47"/>
      <c r="T6" s="50"/>
      <c r="U6" s="49"/>
      <c r="V6" s="47"/>
      <c r="W6" s="50"/>
      <c r="X6" s="52"/>
      <c r="Y6" s="278" t="s">
        <v>50</v>
      </c>
      <c r="Z6" s="278"/>
      <c r="AA6" s="279"/>
    </row>
    <row r="7" spans="1:27" ht="15.75" customHeight="1" thickBot="1">
      <c r="A7" s="264"/>
      <c r="B7" s="267"/>
      <c r="C7" s="280" t="s">
        <v>41</v>
      </c>
      <c r="D7" s="281"/>
      <c r="E7" s="282" t="s">
        <v>142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6" t="s">
        <v>42</v>
      </c>
      <c r="R7" s="287"/>
      <c r="S7" s="288"/>
      <c r="T7" s="289" t="s">
        <v>141</v>
      </c>
      <c r="U7" s="290"/>
      <c r="V7" s="290"/>
      <c r="W7" s="290"/>
      <c r="X7" s="290"/>
      <c r="Y7" s="290"/>
      <c r="Z7" s="290"/>
      <c r="AA7" s="291"/>
    </row>
    <row r="8" spans="1:27" ht="5.0999999999999996" customHeight="1" thickTop="1" thickBot="1"/>
    <row r="9" spans="1:27" s="2" customFormat="1" ht="12" customHeight="1" thickTop="1">
      <c r="A9" s="258" t="s">
        <v>20</v>
      </c>
      <c r="B9" s="259"/>
      <c r="C9" s="270" t="s">
        <v>49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  <c r="X9" s="260" t="s">
        <v>51</v>
      </c>
      <c r="Y9" s="261"/>
      <c r="Z9" s="261"/>
      <c r="AA9" s="262"/>
    </row>
    <row r="10" spans="1:27" s="8" customFormat="1">
      <c r="A10" s="263">
        <v>2</v>
      </c>
      <c r="B10" s="265">
        <f>'Summary of Activities'!B20</f>
        <v>0</v>
      </c>
      <c r="C10" s="268" t="s">
        <v>43</v>
      </c>
      <c r="D10" s="209"/>
      <c r="E10" s="269"/>
      <c r="F10" s="208" t="s">
        <v>53</v>
      </c>
      <c r="G10" s="209"/>
      <c r="H10" s="210"/>
      <c r="I10" s="268" t="s">
        <v>44</v>
      </c>
      <c r="J10" s="209"/>
      <c r="K10" s="269"/>
      <c r="L10" s="208" t="s">
        <v>45</v>
      </c>
      <c r="M10" s="209"/>
      <c r="N10" s="210"/>
      <c r="O10" s="268" t="s">
        <v>47</v>
      </c>
      <c r="P10" s="209"/>
      <c r="Q10" s="269"/>
      <c r="R10" s="208" t="s">
        <v>48</v>
      </c>
      <c r="S10" s="209"/>
      <c r="T10" s="210"/>
      <c r="U10" s="273" t="s">
        <v>135</v>
      </c>
      <c r="V10" s="274"/>
      <c r="W10" s="275"/>
      <c r="X10" s="51"/>
      <c r="Y10" s="276" t="s">
        <v>52</v>
      </c>
      <c r="Z10" s="276"/>
      <c r="AA10" s="277"/>
    </row>
    <row r="11" spans="1:27" s="7" customFormat="1" ht="13.5" thickBot="1">
      <c r="A11" s="263"/>
      <c r="B11" s="266"/>
      <c r="C11" s="46"/>
      <c r="D11" s="47"/>
      <c r="E11" s="48"/>
      <c r="F11" s="49"/>
      <c r="G11" s="47"/>
      <c r="H11" s="50"/>
      <c r="I11" s="46">
        <v>60</v>
      </c>
      <c r="J11" s="47">
        <v>12</v>
      </c>
      <c r="K11" s="48">
        <v>30000</v>
      </c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78" t="s">
        <v>50</v>
      </c>
      <c r="Z11" s="278"/>
      <c r="AA11" s="279"/>
    </row>
    <row r="12" spans="1:27" ht="13.5" thickBot="1">
      <c r="A12" s="264"/>
      <c r="B12" s="267"/>
      <c r="C12" s="280" t="s">
        <v>41</v>
      </c>
      <c r="D12" s="281"/>
      <c r="E12" s="282" t="s">
        <v>144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3" t="s">
        <v>42</v>
      </c>
      <c r="R12" s="283"/>
      <c r="S12" s="283"/>
      <c r="T12" s="282" t="s">
        <v>145</v>
      </c>
      <c r="U12" s="282"/>
      <c r="V12" s="282"/>
      <c r="W12" s="282"/>
      <c r="X12" s="282"/>
      <c r="Y12" s="282"/>
      <c r="Z12" s="282"/>
      <c r="AA12" s="284"/>
    </row>
    <row r="13" spans="1:27" ht="5.0999999999999996" customHeight="1" thickTop="1" thickBot="1"/>
    <row r="14" spans="1:27" s="2" customFormat="1" ht="12" customHeight="1" thickTop="1">
      <c r="A14" s="258" t="s">
        <v>20</v>
      </c>
      <c r="B14" s="259"/>
      <c r="C14" s="270" t="s">
        <v>49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2"/>
      <c r="X14" s="285" t="s">
        <v>51</v>
      </c>
      <c r="Y14" s="261"/>
      <c r="Z14" s="261"/>
      <c r="AA14" s="262"/>
    </row>
    <row r="15" spans="1:27" s="8" customFormat="1">
      <c r="A15" s="263">
        <v>3</v>
      </c>
      <c r="B15" s="265">
        <f>'Summary of Activities'!B21</f>
        <v>0</v>
      </c>
      <c r="C15" s="268" t="s">
        <v>43</v>
      </c>
      <c r="D15" s="209"/>
      <c r="E15" s="269"/>
      <c r="F15" s="208" t="s">
        <v>53</v>
      </c>
      <c r="G15" s="209"/>
      <c r="H15" s="210"/>
      <c r="I15" s="268" t="s">
        <v>44</v>
      </c>
      <c r="J15" s="209"/>
      <c r="K15" s="269"/>
      <c r="L15" s="208" t="s">
        <v>45</v>
      </c>
      <c r="M15" s="209"/>
      <c r="N15" s="210"/>
      <c r="O15" s="268" t="s">
        <v>47</v>
      </c>
      <c r="P15" s="209"/>
      <c r="Q15" s="269"/>
      <c r="R15" s="208" t="s">
        <v>48</v>
      </c>
      <c r="S15" s="209"/>
      <c r="T15" s="210"/>
      <c r="U15" s="273" t="s">
        <v>135</v>
      </c>
      <c r="V15" s="274"/>
      <c r="W15" s="275"/>
      <c r="X15" s="51"/>
      <c r="Y15" s="276" t="s">
        <v>52</v>
      </c>
      <c r="Z15" s="276"/>
      <c r="AA15" s="277"/>
    </row>
    <row r="16" spans="1:27" s="7" customFormat="1" ht="13.5" thickBot="1">
      <c r="A16" s="263"/>
      <c r="B16" s="266"/>
      <c r="C16" s="46"/>
      <c r="D16" s="47"/>
      <c r="E16" s="48"/>
      <c r="F16" s="49">
        <v>2</v>
      </c>
      <c r="G16" s="47">
        <v>12</v>
      </c>
      <c r="H16" s="50">
        <v>15000</v>
      </c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78" t="s">
        <v>50</v>
      </c>
      <c r="Z16" s="278"/>
      <c r="AA16" s="279"/>
    </row>
    <row r="17" spans="1:27" ht="13.5" thickBot="1">
      <c r="A17" s="264"/>
      <c r="B17" s="267"/>
      <c r="C17" s="280" t="s">
        <v>41</v>
      </c>
      <c r="D17" s="281"/>
      <c r="E17" s="282" t="s">
        <v>146</v>
      </c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3" t="s">
        <v>42</v>
      </c>
      <c r="R17" s="283"/>
      <c r="S17" s="283"/>
      <c r="T17" s="282" t="s">
        <v>147</v>
      </c>
      <c r="U17" s="282"/>
      <c r="V17" s="282"/>
      <c r="W17" s="282"/>
      <c r="X17" s="282"/>
      <c r="Y17" s="282"/>
      <c r="Z17" s="282"/>
      <c r="AA17" s="284"/>
    </row>
    <row r="18" spans="1:27" ht="6" customHeight="1" thickTop="1" thickBot="1"/>
    <row r="19" spans="1:27" s="2" customFormat="1" ht="12" customHeight="1" thickTop="1">
      <c r="A19" s="258" t="s">
        <v>20</v>
      </c>
      <c r="B19" s="259"/>
      <c r="C19" s="270" t="s">
        <v>49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2"/>
      <c r="X19" s="285" t="s">
        <v>51</v>
      </c>
      <c r="Y19" s="261"/>
      <c r="Z19" s="261"/>
      <c r="AA19" s="262"/>
    </row>
    <row r="20" spans="1:27" s="8" customFormat="1">
      <c r="A20" s="263">
        <v>4</v>
      </c>
      <c r="B20" s="265">
        <f>'Summary of Activities'!B22</f>
        <v>0</v>
      </c>
      <c r="C20" s="268" t="s">
        <v>43</v>
      </c>
      <c r="D20" s="209"/>
      <c r="E20" s="269"/>
      <c r="F20" s="208" t="s">
        <v>53</v>
      </c>
      <c r="G20" s="209"/>
      <c r="H20" s="210"/>
      <c r="I20" s="268" t="s">
        <v>44</v>
      </c>
      <c r="J20" s="209"/>
      <c r="K20" s="269"/>
      <c r="L20" s="208" t="s">
        <v>45</v>
      </c>
      <c r="M20" s="209"/>
      <c r="N20" s="210"/>
      <c r="O20" s="268" t="s">
        <v>47</v>
      </c>
      <c r="P20" s="209"/>
      <c r="Q20" s="269"/>
      <c r="R20" s="208" t="s">
        <v>48</v>
      </c>
      <c r="S20" s="209"/>
      <c r="T20" s="210"/>
      <c r="U20" s="273" t="s">
        <v>135</v>
      </c>
      <c r="V20" s="274"/>
      <c r="W20" s="275"/>
      <c r="X20" s="51"/>
      <c r="Y20" s="276" t="s">
        <v>52</v>
      </c>
      <c r="Z20" s="276"/>
      <c r="AA20" s="277"/>
    </row>
    <row r="21" spans="1:27" s="7" customFormat="1" ht="13.5" thickBot="1">
      <c r="A21" s="263"/>
      <c r="B21" s="266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78" t="s">
        <v>50</v>
      </c>
      <c r="Z21" s="278"/>
      <c r="AA21" s="279"/>
    </row>
    <row r="22" spans="1:27" ht="13.5" thickBot="1">
      <c r="A22" s="264"/>
      <c r="B22" s="267"/>
      <c r="C22" s="280" t="s">
        <v>41</v>
      </c>
      <c r="D22" s="281"/>
      <c r="E22" s="282" t="s">
        <v>148</v>
      </c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 t="s">
        <v>42</v>
      </c>
      <c r="R22" s="283"/>
      <c r="S22" s="283"/>
      <c r="T22" s="282" t="s">
        <v>149</v>
      </c>
      <c r="U22" s="282"/>
      <c r="V22" s="282"/>
      <c r="W22" s="282"/>
      <c r="X22" s="282"/>
      <c r="Y22" s="282"/>
      <c r="Z22" s="282"/>
      <c r="AA22" s="284"/>
    </row>
    <row r="23" spans="1:27" ht="6" customHeight="1" thickTop="1" thickBot="1"/>
    <row r="24" spans="1:27" s="2" customFormat="1" ht="12" customHeight="1" thickTop="1">
      <c r="A24" s="258" t="s">
        <v>20</v>
      </c>
      <c r="B24" s="259"/>
      <c r="C24" s="270" t="s">
        <v>49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2"/>
      <c r="X24" s="285" t="s">
        <v>51</v>
      </c>
      <c r="Y24" s="261"/>
      <c r="Z24" s="261"/>
      <c r="AA24" s="262"/>
    </row>
    <row r="25" spans="1:27" s="8" customFormat="1">
      <c r="A25" s="263">
        <v>5</v>
      </c>
      <c r="B25" s="265">
        <f>'Summary of Activities'!B23</f>
        <v>0</v>
      </c>
      <c r="C25" s="268" t="s">
        <v>43</v>
      </c>
      <c r="D25" s="209"/>
      <c r="E25" s="269"/>
      <c r="F25" s="208" t="s">
        <v>53</v>
      </c>
      <c r="G25" s="209"/>
      <c r="H25" s="210"/>
      <c r="I25" s="268" t="s">
        <v>44</v>
      </c>
      <c r="J25" s="209"/>
      <c r="K25" s="269"/>
      <c r="L25" s="208" t="s">
        <v>45</v>
      </c>
      <c r="M25" s="209"/>
      <c r="N25" s="210"/>
      <c r="O25" s="268" t="s">
        <v>47</v>
      </c>
      <c r="P25" s="209"/>
      <c r="Q25" s="269"/>
      <c r="R25" s="208" t="s">
        <v>48</v>
      </c>
      <c r="S25" s="209"/>
      <c r="T25" s="210"/>
      <c r="U25" s="273" t="s">
        <v>135</v>
      </c>
      <c r="V25" s="274"/>
      <c r="W25" s="275"/>
      <c r="X25" s="51"/>
      <c r="Y25" s="276" t="s">
        <v>52</v>
      </c>
      <c r="Z25" s="276"/>
      <c r="AA25" s="277"/>
    </row>
    <row r="26" spans="1:27" s="7" customFormat="1" ht="13.5" thickBot="1">
      <c r="A26" s="263"/>
      <c r="B26" s="266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78" t="s">
        <v>50</v>
      </c>
      <c r="Z26" s="278"/>
      <c r="AA26" s="279"/>
    </row>
    <row r="27" spans="1:27" ht="13.5" thickBot="1">
      <c r="A27" s="264"/>
      <c r="B27" s="267"/>
      <c r="C27" s="280" t="s">
        <v>41</v>
      </c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3" t="s">
        <v>42</v>
      </c>
      <c r="R27" s="283"/>
      <c r="S27" s="283"/>
      <c r="T27" s="282"/>
      <c r="U27" s="282"/>
      <c r="V27" s="282"/>
      <c r="W27" s="282"/>
      <c r="X27" s="282"/>
      <c r="Y27" s="282"/>
      <c r="Z27" s="282"/>
      <c r="AA27" s="284"/>
    </row>
    <row r="28" spans="1:27" ht="5.0999999999999996" customHeight="1" thickTop="1" thickBot="1"/>
    <row r="29" spans="1:27" s="2" customFormat="1" ht="12" customHeight="1" thickTop="1">
      <c r="A29" s="258" t="s">
        <v>20</v>
      </c>
      <c r="B29" s="259"/>
      <c r="C29" s="270" t="s">
        <v>49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X29" s="285" t="s">
        <v>51</v>
      </c>
      <c r="Y29" s="261"/>
      <c r="Z29" s="261"/>
      <c r="AA29" s="262"/>
    </row>
    <row r="30" spans="1:27" s="8" customFormat="1">
      <c r="A30" s="263">
        <v>6</v>
      </c>
      <c r="B30" s="265">
        <f>'Summary of Activities'!B24</f>
        <v>0</v>
      </c>
      <c r="C30" s="268" t="s">
        <v>43</v>
      </c>
      <c r="D30" s="209"/>
      <c r="E30" s="269"/>
      <c r="F30" s="208" t="s">
        <v>53</v>
      </c>
      <c r="G30" s="209"/>
      <c r="H30" s="210"/>
      <c r="I30" s="268" t="s">
        <v>44</v>
      </c>
      <c r="J30" s="209"/>
      <c r="K30" s="269"/>
      <c r="L30" s="208" t="s">
        <v>45</v>
      </c>
      <c r="M30" s="209"/>
      <c r="N30" s="210"/>
      <c r="O30" s="268" t="s">
        <v>47</v>
      </c>
      <c r="P30" s="209"/>
      <c r="Q30" s="269"/>
      <c r="R30" s="208" t="s">
        <v>48</v>
      </c>
      <c r="S30" s="209"/>
      <c r="T30" s="210"/>
      <c r="U30" s="273" t="s">
        <v>135</v>
      </c>
      <c r="V30" s="274"/>
      <c r="W30" s="275"/>
      <c r="X30" s="51"/>
      <c r="Y30" s="276" t="s">
        <v>52</v>
      </c>
      <c r="Z30" s="276"/>
      <c r="AA30" s="277"/>
    </row>
    <row r="31" spans="1:27" s="7" customFormat="1" ht="13.5" thickBot="1">
      <c r="A31" s="263"/>
      <c r="B31" s="26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78" t="s">
        <v>50</v>
      </c>
      <c r="Z31" s="278"/>
      <c r="AA31" s="279"/>
    </row>
    <row r="32" spans="1:27" ht="13.5" thickBot="1">
      <c r="A32" s="264"/>
      <c r="B32" s="267"/>
      <c r="C32" s="280" t="s">
        <v>41</v>
      </c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3" t="s">
        <v>42</v>
      </c>
      <c r="R32" s="283"/>
      <c r="S32" s="283"/>
      <c r="T32" s="282"/>
      <c r="U32" s="282"/>
      <c r="V32" s="282"/>
      <c r="W32" s="282"/>
      <c r="X32" s="282"/>
      <c r="Y32" s="282"/>
      <c r="Z32" s="282"/>
      <c r="AA32" s="284"/>
    </row>
    <row r="33" spans="1:27" ht="6" customHeight="1" thickTop="1" thickBot="1"/>
    <row r="34" spans="1:27" s="2" customFormat="1" ht="12" customHeight="1" thickTop="1">
      <c r="A34" s="258" t="s">
        <v>20</v>
      </c>
      <c r="B34" s="259"/>
      <c r="C34" s="270" t="s">
        <v>49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2"/>
      <c r="X34" s="260" t="s">
        <v>51</v>
      </c>
      <c r="Y34" s="261"/>
      <c r="Z34" s="261"/>
      <c r="AA34" s="262"/>
    </row>
    <row r="35" spans="1:27" s="8" customFormat="1">
      <c r="A35" s="263">
        <v>7</v>
      </c>
      <c r="B35" s="265">
        <f>'Summary of Activities'!B25</f>
        <v>0</v>
      </c>
      <c r="C35" s="268" t="s">
        <v>43</v>
      </c>
      <c r="D35" s="209"/>
      <c r="E35" s="269"/>
      <c r="F35" s="208" t="s">
        <v>53</v>
      </c>
      <c r="G35" s="209"/>
      <c r="H35" s="210"/>
      <c r="I35" s="268" t="s">
        <v>44</v>
      </c>
      <c r="J35" s="209"/>
      <c r="K35" s="269"/>
      <c r="L35" s="208" t="s">
        <v>45</v>
      </c>
      <c r="M35" s="209"/>
      <c r="N35" s="210"/>
      <c r="O35" s="268" t="s">
        <v>47</v>
      </c>
      <c r="P35" s="209"/>
      <c r="Q35" s="269"/>
      <c r="R35" s="208" t="s">
        <v>48</v>
      </c>
      <c r="S35" s="209"/>
      <c r="T35" s="210"/>
      <c r="U35" s="273" t="s">
        <v>135</v>
      </c>
      <c r="V35" s="274"/>
      <c r="W35" s="275"/>
      <c r="X35" s="51"/>
      <c r="Y35" s="276" t="s">
        <v>52</v>
      </c>
      <c r="Z35" s="276"/>
      <c r="AA35" s="277"/>
    </row>
    <row r="36" spans="1:27" s="7" customFormat="1" ht="13.5" thickBot="1">
      <c r="A36" s="263"/>
      <c r="B36" s="26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>
        <v>2</v>
      </c>
      <c r="S36" s="47">
        <v>12</v>
      </c>
      <c r="T36" s="50">
        <v>5000</v>
      </c>
      <c r="U36" s="49"/>
      <c r="V36" s="47"/>
      <c r="W36" s="50"/>
      <c r="X36" s="52"/>
      <c r="Y36" s="278" t="s">
        <v>50</v>
      </c>
      <c r="Z36" s="278"/>
      <c r="AA36" s="279"/>
    </row>
    <row r="37" spans="1:27" ht="13.5" thickBot="1">
      <c r="A37" s="264"/>
      <c r="B37" s="267"/>
      <c r="C37" s="280" t="s">
        <v>41</v>
      </c>
      <c r="D37" s="281"/>
      <c r="E37" s="282" t="s">
        <v>152</v>
      </c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 t="s">
        <v>42</v>
      </c>
      <c r="R37" s="283"/>
      <c r="S37" s="283"/>
      <c r="T37" s="282" t="s">
        <v>153</v>
      </c>
      <c r="U37" s="282"/>
      <c r="V37" s="282"/>
      <c r="W37" s="282"/>
      <c r="X37" s="282"/>
      <c r="Y37" s="282"/>
      <c r="Z37" s="282"/>
      <c r="AA37" s="284"/>
    </row>
    <row r="38" spans="1:27" ht="6" customHeight="1" thickTop="1" thickBot="1"/>
    <row r="39" spans="1:27" s="2" customFormat="1" ht="12" customHeight="1" thickTop="1">
      <c r="A39" s="258" t="s">
        <v>20</v>
      </c>
      <c r="B39" s="259"/>
      <c r="C39" s="270" t="s">
        <v>49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2"/>
      <c r="X39" s="260" t="s">
        <v>51</v>
      </c>
      <c r="Y39" s="261"/>
      <c r="Z39" s="261"/>
      <c r="AA39" s="262"/>
    </row>
    <row r="40" spans="1:27" s="8" customFormat="1">
      <c r="A40" s="263">
        <v>8</v>
      </c>
      <c r="B40" s="265">
        <f>'Summary of Activities'!B26</f>
        <v>0</v>
      </c>
      <c r="C40" s="268" t="s">
        <v>43</v>
      </c>
      <c r="D40" s="209"/>
      <c r="E40" s="269"/>
      <c r="F40" s="208" t="s">
        <v>53</v>
      </c>
      <c r="G40" s="209"/>
      <c r="H40" s="210"/>
      <c r="I40" s="268" t="s">
        <v>44</v>
      </c>
      <c r="J40" s="209"/>
      <c r="K40" s="269"/>
      <c r="L40" s="208" t="s">
        <v>45</v>
      </c>
      <c r="M40" s="209"/>
      <c r="N40" s="210"/>
      <c r="O40" s="268" t="s">
        <v>47</v>
      </c>
      <c r="P40" s="209"/>
      <c r="Q40" s="269"/>
      <c r="R40" s="208" t="s">
        <v>48</v>
      </c>
      <c r="S40" s="209"/>
      <c r="T40" s="210"/>
      <c r="U40" s="273" t="s">
        <v>135</v>
      </c>
      <c r="V40" s="274"/>
      <c r="W40" s="275"/>
      <c r="X40" s="51"/>
      <c r="Y40" s="276" t="s">
        <v>52</v>
      </c>
      <c r="Z40" s="276"/>
      <c r="AA40" s="277"/>
    </row>
    <row r="41" spans="1:27" s="7" customFormat="1" ht="13.5" thickBot="1">
      <c r="A41" s="263"/>
      <c r="B41" s="26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78" t="s">
        <v>50</v>
      </c>
      <c r="Z41" s="278"/>
      <c r="AA41" s="279"/>
    </row>
    <row r="42" spans="1:27" ht="13.5" thickBot="1">
      <c r="A42" s="264"/>
      <c r="B42" s="267"/>
      <c r="C42" s="280" t="s">
        <v>41</v>
      </c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3" t="s">
        <v>42</v>
      </c>
      <c r="R42" s="283"/>
      <c r="S42" s="283"/>
      <c r="T42" s="282"/>
      <c r="U42" s="282"/>
      <c r="V42" s="282"/>
      <c r="W42" s="282"/>
      <c r="X42" s="282"/>
      <c r="Y42" s="282"/>
      <c r="Z42" s="282"/>
      <c r="AA42" s="284"/>
    </row>
    <row r="43" spans="1:27" ht="6" customHeight="1" thickTop="1" thickBot="1"/>
    <row r="44" spans="1:27" ht="15" customHeight="1" thickTop="1" thickBot="1">
      <c r="A44" s="255" t="s">
        <v>57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7"/>
      <c r="N44" s="238" t="s">
        <v>65</v>
      </c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</row>
    <row r="45" spans="1:27" ht="12" customHeight="1" thickTop="1" thickBot="1">
      <c r="A45" s="252" t="s">
        <v>58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4"/>
      <c r="M45" s="11">
        <v>1</v>
      </c>
      <c r="N45" s="239" t="s">
        <v>122</v>
      </c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1"/>
    </row>
    <row r="46" spans="1:27" ht="14.25">
      <c r="A46" s="9"/>
      <c r="B46" s="218" t="s">
        <v>55</v>
      </c>
      <c r="C46" s="218"/>
      <c r="D46" s="218"/>
      <c r="E46" s="218"/>
      <c r="F46" s="224" t="s">
        <v>54</v>
      </c>
      <c r="G46" s="224"/>
      <c r="H46" s="226" t="s">
        <v>68</v>
      </c>
      <c r="I46" s="227"/>
      <c r="J46" s="224" t="s">
        <v>70</v>
      </c>
      <c r="K46" s="224"/>
      <c r="L46" s="225"/>
      <c r="M46" s="11">
        <v>2</v>
      </c>
      <c r="N46" s="242" t="s">
        <v>123</v>
      </c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4"/>
    </row>
    <row r="47" spans="1:27" ht="12" customHeight="1">
      <c r="A47" s="20">
        <v>1</v>
      </c>
      <c r="B47" s="207" t="s">
        <v>43</v>
      </c>
      <c r="C47" s="207"/>
      <c r="D47" s="207"/>
      <c r="E47" s="207"/>
      <c r="F47" s="205">
        <f>C6+C11+C16+C21+C26+C31+C36+C41</f>
        <v>0</v>
      </c>
      <c r="G47" s="206"/>
      <c r="H47" s="205">
        <f>D6+D11+D16+D21+D26+D31+D36+D41</f>
        <v>0</v>
      </c>
      <c r="I47" s="206"/>
      <c r="J47" s="211">
        <f>E6+E11+E16+E21+E26+E31+E36+E41</f>
        <v>0</v>
      </c>
      <c r="K47" s="211"/>
      <c r="L47" s="212"/>
      <c r="M47" s="11">
        <v>3</v>
      </c>
      <c r="N47" s="245" t="s">
        <v>124</v>
      </c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7"/>
    </row>
    <row r="48" spans="1:27" ht="12" customHeight="1">
      <c r="A48" s="20">
        <v>2</v>
      </c>
      <c r="B48" s="207" t="s">
        <v>53</v>
      </c>
      <c r="C48" s="207"/>
      <c r="D48" s="207"/>
      <c r="E48" s="207"/>
      <c r="F48" s="205">
        <f>F6+F11+F16+F21+F26+F31+F36+F41</f>
        <v>2</v>
      </c>
      <c r="G48" s="206"/>
      <c r="H48" s="205">
        <f>G6+G11+G16+G21+G26+G31+G36+G41</f>
        <v>12</v>
      </c>
      <c r="I48" s="206"/>
      <c r="J48" s="211">
        <f>H6+H11+H16+H21+H26+H31+H36+H41</f>
        <v>15000</v>
      </c>
      <c r="K48" s="211"/>
      <c r="L48" s="212"/>
      <c r="M48" s="237">
        <v>4</v>
      </c>
      <c r="N48" s="234" t="s">
        <v>125</v>
      </c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6"/>
    </row>
    <row r="49" spans="1:27" ht="12" customHeight="1">
      <c r="A49" s="20">
        <v>3</v>
      </c>
      <c r="B49" s="207" t="s">
        <v>44</v>
      </c>
      <c r="C49" s="207"/>
      <c r="D49" s="207"/>
      <c r="E49" s="207"/>
      <c r="F49" s="205">
        <f>I6+I11+I16+I21+I26+I31+I36+I41</f>
        <v>60</v>
      </c>
      <c r="G49" s="206"/>
      <c r="H49" s="205">
        <f>J6+J11+J16+J21+J26+J31+J36+J41</f>
        <v>12</v>
      </c>
      <c r="I49" s="206"/>
      <c r="J49" s="211">
        <f>K6+K11+K16+K21+K26+K31+K36+K41</f>
        <v>30000</v>
      </c>
      <c r="K49" s="211"/>
      <c r="L49" s="212"/>
      <c r="M49" s="237"/>
      <c r="N49" s="234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6"/>
    </row>
    <row r="50" spans="1:27" ht="12" customHeight="1">
      <c r="A50" s="20">
        <v>4</v>
      </c>
      <c r="B50" s="207" t="s">
        <v>45</v>
      </c>
      <c r="C50" s="207"/>
      <c r="D50" s="207"/>
      <c r="E50" s="207"/>
      <c r="F50" s="205">
        <f>L6+L11+L16+L21+L26+L31+L36+L41</f>
        <v>0</v>
      </c>
      <c r="G50" s="206"/>
      <c r="H50" s="205">
        <f>M6+M11+M16+M21+M26+M31+M36+M41</f>
        <v>0</v>
      </c>
      <c r="I50" s="206"/>
      <c r="J50" s="211">
        <f>N6+N11+N16+N21+N26+N31+N36+N41</f>
        <v>0</v>
      </c>
      <c r="K50" s="211"/>
      <c r="L50" s="212"/>
      <c r="M50" s="237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>
      <c r="A51" s="20">
        <v>5</v>
      </c>
      <c r="B51" s="207" t="s">
        <v>46</v>
      </c>
      <c r="C51" s="207"/>
      <c r="D51" s="207"/>
      <c r="E51" s="207"/>
      <c r="F51" s="205">
        <f>O6+O11+O16+O21+O26+O31+O36+O41</f>
        <v>30</v>
      </c>
      <c r="G51" s="206"/>
      <c r="H51" s="205">
        <f>P6+P11+P16+P21+P26+P31+P36+P41</f>
        <v>12</v>
      </c>
      <c r="I51" s="206"/>
      <c r="J51" s="211">
        <f>Q6+Q11+Q16+Q21+Q26+Q31+Q36+Q41</f>
        <v>3000</v>
      </c>
      <c r="K51" s="211"/>
      <c r="L51" s="212"/>
      <c r="M51" s="237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>
      <c r="A52" s="20">
        <v>6</v>
      </c>
      <c r="B52" s="207" t="s">
        <v>48</v>
      </c>
      <c r="C52" s="207"/>
      <c r="D52" s="207"/>
      <c r="E52" s="207"/>
      <c r="F52" s="205">
        <f>R6+R11+R16+R21+R26+R31+R36+R41</f>
        <v>2</v>
      </c>
      <c r="G52" s="206"/>
      <c r="H52" s="205">
        <f>S6+S11+S16+S21+S26+S31+S36+S41</f>
        <v>12</v>
      </c>
      <c r="I52" s="206"/>
      <c r="J52" s="211">
        <f>T6+T11+T16+T21+T26+T31+T36+T41</f>
        <v>5000</v>
      </c>
      <c r="K52" s="211"/>
      <c r="L52" s="212"/>
      <c r="M52" s="237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11">
        <f>W6+W11+W16+W21+W26+W31+W36+W41</f>
        <v>0</v>
      </c>
      <c r="K53" s="211"/>
      <c r="L53" s="212"/>
      <c r="M53" s="237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.1" customHeight="1" thickBot="1">
      <c r="A54" s="231"/>
      <c r="B54" s="232"/>
      <c r="C54" s="232"/>
      <c r="D54" s="232"/>
      <c r="E54" s="233"/>
      <c r="F54" s="222"/>
      <c r="G54" s="223"/>
      <c r="H54" s="222"/>
      <c r="I54" s="223"/>
      <c r="J54" s="228"/>
      <c r="K54" s="229"/>
      <c r="L54" s="230"/>
      <c r="M54" s="237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.100000000000001" customHeight="1" thickBot="1">
      <c r="A55" s="219" t="s">
        <v>56</v>
      </c>
      <c r="B55" s="220"/>
      <c r="C55" s="220"/>
      <c r="D55" s="220"/>
      <c r="E55" s="221"/>
      <c r="F55" s="216">
        <f>SUM(F47:G53)</f>
        <v>94</v>
      </c>
      <c r="G55" s="217"/>
      <c r="H55" s="216">
        <f>SUM(H47:I53)</f>
        <v>48</v>
      </c>
      <c r="I55" s="217"/>
      <c r="J55" s="213">
        <f>SUM(J47:L53)</f>
        <v>53000</v>
      </c>
      <c r="K55" s="214"/>
      <c r="L55" s="215"/>
      <c r="M55" s="237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>
      <c r="A2" s="345" t="s">
        <v>104</v>
      </c>
      <c r="B2" s="345"/>
      <c r="C2" s="345"/>
      <c r="D2" s="345"/>
      <c r="H2" s="343">
        <v>43575</v>
      </c>
      <c r="I2" s="343"/>
    </row>
    <row r="3" spans="1:9" ht="18.95" customHeight="1" thickTop="1" thickBot="1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.1" customHeight="1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2.75">
      <c r="A20" s="263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63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.1" customHeight="1">
      <c r="A22" s="263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63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.1" customHeight="1">
      <c r="A24" s="263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.1" customHeight="1">
      <c r="A25" s="263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>
      <c r="A26" s="263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.1" customHeight="1">
      <c r="A27" s="263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.1" customHeight="1">
      <c r="A28" s="263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>
      <c r="A29" s="263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3.95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4.95" customHeight="1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.1" customHeight="1" thickBot="1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/>
    <row r="38" spans="1:9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.1" customHeight="1" thickBot="1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5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ADMIN</cp:lastModifiedBy>
  <cp:lastPrinted>2020-07-15T07:23:56Z</cp:lastPrinted>
  <dcterms:created xsi:type="dcterms:W3CDTF">2013-07-03T03:04:40Z</dcterms:created>
  <dcterms:modified xsi:type="dcterms:W3CDTF">2021-07-01T22:25:39Z</dcterms:modified>
</cp:coreProperties>
</file>